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鹿児島書籍ＨＰ‗新\pages\kh11_renraku\cyumon\"/>
    </mc:Choice>
  </mc:AlternateContent>
  <bookViews>
    <workbookView xWindow="240" yWindow="105" windowWidth="11715" windowHeight="7545"/>
  </bookViews>
  <sheets>
    <sheet name="ご注文" sheetId="1" r:id="rId1"/>
  </sheets>
  <calcPr calcId="162913"/>
</workbook>
</file>

<file path=xl/calcChain.xml><?xml version="1.0" encoding="utf-8"?>
<calcChain xmlns="http://schemas.openxmlformats.org/spreadsheetml/2006/main">
  <c r="I9" i="1" l="1"/>
  <c r="D22" i="1"/>
  <c r="D21" i="1"/>
  <c r="D20" i="1"/>
  <c r="G12" i="1"/>
  <c r="G5" i="1"/>
  <c r="G15" i="1"/>
  <c r="G17" i="1" s="1"/>
  <c r="G6" i="1"/>
  <c r="G7" i="1"/>
  <c r="G8" i="1"/>
  <c r="G9" i="1"/>
  <c r="G10" i="1"/>
  <c r="G11" i="1"/>
  <c r="G13" i="1"/>
  <c r="G14" i="1"/>
  <c r="F15" i="1"/>
</calcChain>
</file>

<file path=xl/sharedStrings.xml><?xml version="1.0" encoding="utf-8"?>
<sst xmlns="http://schemas.openxmlformats.org/spreadsheetml/2006/main" count="42" uniqueCount="37">
  <si>
    <t>鹿児島書籍（株）行き</t>
    <rPh sb="0" eb="3">
      <t>カゴシマ</t>
    </rPh>
    <rPh sb="3" eb="5">
      <t>ショセキ</t>
    </rPh>
    <rPh sb="6" eb="7">
      <t>カブ</t>
    </rPh>
    <rPh sb="8" eb="9">
      <t>イ</t>
    </rPh>
    <phoneticPr fontId="2"/>
  </si>
  <si>
    <t>出版社</t>
    <rPh sb="0" eb="3">
      <t>シュッパンシャ</t>
    </rPh>
    <phoneticPr fontId="2"/>
  </si>
  <si>
    <t>商　　品　　名</t>
    <rPh sb="0" eb="1">
      <t>ショウ</t>
    </rPh>
    <rPh sb="3" eb="4">
      <t>シナ</t>
    </rPh>
    <rPh sb="6" eb="7">
      <t>メイ</t>
    </rPh>
    <phoneticPr fontId="2"/>
  </si>
  <si>
    <t>税込価格</t>
    <rPh sb="0" eb="2">
      <t>ゼイコミ</t>
    </rPh>
    <rPh sb="2" eb="4">
      <t>カカク</t>
    </rPh>
    <phoneticPr fontId="2"/>
  </si>
  <si>
    <t>冊数</t>
    <rPh sb="0" eb="2">
      <t>サッスウ</t>
    </rPh>
    <phoneticPr fontId="2"/>
  </si>
  <si>
    <t>金　　額</t>
    <rPh sb="0" eb="1">
      <t>キン</t>
    </rPh>
    <rPh sb="3" eb="4">
      <t>ガク</t>
    </rPh>
    <phoneticPr fontId="2"/>
  </si>
  <si>
    <t>小　計</t>
    <rPh sb="0" eb="1">
      <t>ショウ</t>
    </rPh>
    <rPh sb="2" eb="3">
      <t>ケイ</t>
    </rPh>
    <phoneticPr fontId="2"/>
  </si>
  <si>
    <t>送　料</t>
    <rPh sb="0" eb="1">
      <t>ソウ</t>
    </rPh>
    <rPh sb="2" eb="3">
      <t>リョウ</t>
    </rPh>
    <phoneticPr fontId="2"/>
  </si>
  <si>
    <t>合計金額</t>
    <rPh sb="0" eb="2">
      <t>ゴウケイ</t>
    </rPh>
    <rPh sb="2" eb="4">
      <t>キンガク</t>
    </rPh>
    <phoneticPr fontId="2"/>
  </si>
  <si>
    <t>　　鹿児島銀行　本店</t>
  </si>
  <si>
    <t>　　普通預金　６１１５０９　　鹿児島書籍株式会社</t>
  </si>
  <si>
    <t>　　鹿児島市錦江町8-51　　電話　099-223-8401</t>
  </si>
  <si>
    <t>　　鹿児島書籍株式会社</t>
  </si>
  <si>
    <t>　　〒８９２－０８３６</t>
  </si>
  <si>
    <t>　　鹿児島市錦江町8-51</t>
  </si>
  <si>
    <t>●</t>
    <phoneticPr fontId="2"/>
  </si>
  <si>
    <t>お支払方法</t>
    <rPh sb="1" eb="3">
      <t>シハライ</t>
    </rPh>
    <rPh sb="3" eb="5">
      <t>ホウホウ</t>
    </rPh>
    <phoneticPr fontId="2"/>
  </si>
  <si>
    <t>郵便振替口座　　０２０４０－５－１２２７</t>
    <phoneticPr fontId="2"/>
  </si>
  <si>
    <t>①銀行振り込み</t>
    <rPh sb="1" eb="3">
      <t>ギンコウ</t>
    </rPh>
    <rPh sb="3" eb="4">
      <t>フ</t>
    </rPh>
    <rPh sb="5" eb="6">
      <t>コ</t>
    </rPh>
    <phoneticPr fontId="2"/>
  </si>
  <si>
    <t>②郵便振替</t>
    <rPh sb="1" eb="3">
      <t>ユウビン</t>
    </rPh>
    <rPh sb="3" eb="5">
      <t>フリカエ</t>
    </rPh>
    <phoneticPr fontId="2"/>
  </si>
  <si>
    <t>③現金書留</t>
    <rPh sb="1" eb="3">
      <t>ゲンキン</t>
    </rPh>
    <rPh sb="3" eb="5">
      <t>カキトメ</t>
    </rPh>
    <phoneticPr fontId="2"/>
  </si>
  <si>
    <t>お　名　　前</t>
    <rPh sb="2" eb="3">
      <t>メイ</t>
    </rPh>
    <rPh sb="5" eb="6">
      <t>マエ</t>
    </rPh>
    <phoneticPr fontId="2"/>
  </si>
  <si>
    <t>　フリガナ</t>
    <phoneticPr fontId="2"/>
  </si>
  <si>
    <t>ＴＥＬ</t>
    <phoneticPr fontId="2"/>
  </si>
  <si>
    <t>ＦＡＸ</t>
    <phoneticPr fontId="2"/>
  </si>
  <si>
    <t>書店経由の場合（ご指定の書店名をご記入ください。鹿児島県内の書店に限ります）</t>
    <rPh sb="0" eb="2">
      <t>ショテン</t>
    </rPh>
    <rPh sb="2" eb="4">
      <t>ケイユ</t>
    </rPh>
    <rPh sb="5" eb="7">
      <t>バアイ</t>
    </rPh>
    <rPh sb="9" eb="11">
      <t>シテイ</t>
    </rPh>
    <rPh sb="12" eb="14">
      <t>ショテン</t>
    </rPh>
    <rPh sb="14" eb="15">
      <t>メイ</t>
    </rPh>
    <rPh sb="17" eb="19">
      <t>キニュウ</t>
    </rPh>
    <rPh sb="24" eb="27">
      <t>カゴシマ</t>
    </rPh>
    <rPh sb="27" eb="29">
      <t>ケンナイ</t>
    </rPh>
    <rPh sb="30" eb="32">
      <t>ショテン</t>
    </rPh>
    <rPh sb="33" eb="34">
      <t>カギ</t>
    </rPh>
    <phoneticPr fontId="2"/>
  </si>
  <si>
    <t>市町村名</t>
    <rPh sb="0" eb="3">
      <t>シチョウソン</t>
    </rPh>
    <rPh sb="3" eb="4">
      <t>メイ</t>
    </rPh>
    <phoneticPr fontId="2"/>
  </si>
  <si>
    <t>書店名</t>
    <rPh sb="0" eb="2">
      <t>ショテン</t>
    </rPh>
    <rPh sb="2" eb="3">
      <t>メイ</t>
    </rPh>
    <phoneticPr fontId="2"/>
  </si>
  <si>
    <t>　</t>
  </si>
  <si>
    <t>　　　住  所</t>
    <rPh sb="3" eb="4">
      <t>ジュウ</t>
    </rPh>
    <rPh sb="6" eb="7">
      <t>ショ</t>
    </rPh>
    <phoneticPr fontId="2"/>
  </si>
  <si>
    <t>ＦＡＸ：</t>
    <phoneticPr fontId="2"/>
  </si>
  <si>
    <t>０９９－２２４－７５３８</t>
    <phoneticPr fontId="2"/>
  </si>
  <si>
    <t>Ｅ－ｍａｉｌ：</t>
    <phoneticPr fontId="2"/>
  </si>
  <si>
    <t>お届け先　〒</t>
    <rPh sb="1" eb="2">
      <t>トド</t>
    </rPh>
    <rPh sb="3" eb="4">
      <t>サキ</t>
    </rPh>
    <phoneticPr fontId="2"/>
  </si>
  <si>
    <t>↓下記に（①銀行振込み②郵便振替③現金書留）をお書き（選択）ください</t>
    <rPh sb="1" eb="3">
      <t>カキ</t>
    </rPh>
    <rPh sb="6" eb="8">
      <t>ギンコウ</t>
    </rPh>
    <rPh sb="8" eb="10">
      <t>フリコ</t>
    </rPh>
    <rPh sb="12" eb="14">
      <t>ユウビン</t>
    </rPh>
    <rPh sb="14" eb="16">
      <t>フリカエ</t>
    </rPh>
    <rPh sb="17" eb="19">
      <t>ゲンキン</t>
    </rPh>
    <rPh sb="19" eb="21">
      <t>カキトメ</t>
    </rPh>
    <rPh sb="24" eb="25">
      <t>カ</t>
    </rPh>
    <rPh sb="27" eb="29">
      <t>センタク</t>
    </rPh>
    <phoneticPr fontId="2"/>
  </si>
  <si>
    <t>kasyo-a001@kagoshima-shoseki.co.jp</t>
    <phoneticPr fontId="2"/>
  </si>
  <si>
    <t>０９９－２２３－８４０１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</si>
</sst>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¥&quot;_#\,##0;;@"/>
    <numFmt numFmtId="177" formatCode="&quot;¥&quot;#,##0;&quot;¥&quot;\-#,##0;;@"/>
    <numFmt numFmtId="178" formatCode="#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177" fontId="4" fillId="0" borderId="3" xfId="0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Protection="1">
      <alignment vertical="center"/>
      <protection locked="0"/>
    </xf>
    <xf numFmtId="177" fontId="4" fillId="0" borderId="6" xfId="0" applyNumberFormat="1" applyFont="1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7" fontId="4" fillId="0" borderId="9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0" fontId="0" fillId="0" borderId="11" xfId="0" applyBorder="1" applyAlignment="1">
      <alignment horizontal="center" vertical="center"/>
    </xf>
    <xf numFmtId="177" fontId="5" fillId="0" borderId="12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177" fontId="5" fillId="0" borderId="0" xfId="0" applyNumberFormat="1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178" fontId="0" fillId="0" borderId="0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4" fillId="0" borderId="26" xfId="0" applyFont="1" applyBorder="1" applyProtection="1">
      <alignment vertical="center"/>
      <protection locked="0"/>
    </xf>
    <xf numFmtId="177" fontId="4" fillId="0" borderId="28" xfId="0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4" fillId="2" borderId="26" xfId="0" applyFont="1" applyFill="1" applyBorder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4" fillId="3" borderId="21" xfId="0" applyFont="1" applyFill="1" applyBorder="1" applyProtection="1">
      <alignment vertical="center"/>
      <protection locked="0"/>
    </xf>
    <xf numFmtId="38" fontId="4" fillId="2" borderId="26" xfId="2" applyFont="1" applyFill="1" applyBorder="1" applyProtection="1">
      <alignment vertical="center"/>
      <protection locked="0"/>
    </xf>
    <xf numFmtId="38" fontId="4" fillId="2" borderId="2" xfId="2" applyFont="1" applyFill="1" applyBorder="1" applyProtection="1">
      <alignment vertical="center"/>
      <protection locked="0"/>
    </xf>
    <xf numFmtId="38" fontId="4" fillId="2" borderId="5" xfId="2" applyFont="1" applyFill="1" applyBorder="1" applyProtection="1">
      <alignment vertical="center"/>
      <protection locked="0"/>
    </xf>
    <xf numFmtId="0" fontId="7" fillId="0" borderId="0" xfId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  <protection locked="0"/>
    </xf>
    <xf numFmtId="0" fontId="4" fillId="2" borderId="21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0" fillId="2" borderId="23" xfId="0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4" fillId="2" borderId="22" xfId="0" applyFont="1" applyFill="1" applyBorder="1" applyAlignment="1" applyProtection="1">
      <alignment vertical="center"/>
      <protection locked="0"/>
    </xf>
    <xf numFmtId="49" fontId="0" fillId="2" borderId="29" xfId="0" applyNumberFormat="1" applyFill="1" applyBorder="1" applyAlignment="1" applyProtection="1">
      <alignment horizontal="center" vertical="center"/>
      <protection locked="0"/>
    </xf>
    <xf numFmtId="49" fontId="0" fillId="2" borderId="30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syo-a001@kagoshima-shoseki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4" zoomScaleNormal="100" workbookViewId="0">
      <selection activeCell="G17" sqref="G17"/>
    </sheetView>
  </sheetViews>
  <sheetFormatPr defaultRowHeight="13.5"/>
  <cols>
    <col min="1" max="1" width="4.375" customWidth="1"/>
    <col min="2" max="2" width="12.625" customWidth="1"/>
    <col min="3" max="3" width="21.5" customWidth="1"/>
    <col min="4" max="4" width="12.875" customWidth="1"/>
    <col min="5" max="5" width="9.875" customWidth="1"/>
    <col min="6" max="6" width="9.75" customWidth="1"/>
    <col min="7" max="7" width="16.125" customWidth="1"/>
    <col min="8" max="12" width="9" hidden="1" customWidth="1"/>
    <col min="13" max="14" width="0" hidden="1" customWidth="1"/>
  </cols>
  <sheetData>
    <row r="1" spans="1:12" ht="17.25">
      <c r="A1" s="1" t="s">
        <v>0</v>
      </c>
      <c r="D1" s="49" t="s">
        <v>30</v>
      </c>
      <c r="E1" s="1" t="s">
        <v>31</v>
      </c>
    </row>
    <row r="2" spans="1:12" ht="17.25">
      <c r="A2" s="1"/>
      <c r="D2" s="1" t="s">
        <v>32</v>
      </c>
      <c r="E2" s="56" t="s">
        <v>35</v>
      </c>
    </row>
    <row r="3" spans="1:12" ht="17.25">
      <c r="D3" s="1" t="s">
        <v>23</v>
      </c>
      <c r="E3" s="1" t="s">
        <v>36</v>
      </c>
    </row>
    <row r="4" spans="1:12" ht="24.95" customHeight="1">
      <c r="A4" s="41"/>
      <c r="B4" s="42" t="s">
        <v>1</v>
      </c>
      <c r="C4" s="75" t="s">
        <v>2</v>
      </c>
      <c r="D4" s="76"/>
      <c r="E4" s="42" t="s">
        <v>3</v>
      </c>
      <c r="F4" s="42" t="s">
        <v>4</v>
      </c>
      <c r="G4" s="43" t="s">
        <v>5</v>
      </c>
    </row>
    <row r="5" spans="1:12" ht="27.95" customHeight="1">
      <c r="A5" s="38">
        <v>1</v>
      </c>
      <c r="B5" s="46"/>
      <c r="C5" s="77"/>
      <c r="D5" s="78"/>
      <c r="E5" s="53"/>
      <c r="F5" s="39"/>
      <c r="G5" s="40">
        <f>E5*F5</f>
        <v>0</v>
      </c>
    </row>
    <row r="6" spans="1:12" ht="27.95" customHeight="1">
      <c r="A6" s="3">
        <v>2</v>
      </c>
      <c r="B6" s="47"/>
      <c r="C6" s="73"/>
      <c r="D6" s="74"/>
      <c r="E6" s="54"/>
      <c r="F6" s="4"/>
      <c r="G6" s="5">
        <f t="shared" ref="G6:G14" si="0">E6*F6</f>
        <v>0</v>
      </c>
    </row>
    <row r="7" spans="1:12" ht="27.95" customHeight="1">
      <c r="A7" s="3">
        <v>3</v>
      </c>
      <c r="B7" s="47"/>
      <c r="C7" s="73"/>
      <c r="D7" s="74"/>
      <c r="E7" s="54"/>
      <c r="F7" s="4"/>
      <c r="G7" s="5">
        <f t="shared" si="0"/>
        <v>0</v>
      </c>
    </row>
    <row r="8" spans="1:12" ht="27.95" customHeight="1">
      <c r="A8" s="3">
        <v>4</v>
      </c>
      <c r="B8" s="47"/>
      <c r="C8" s="73"/>
      <c r="D8" s="74"/>
      <c r="E8" s="54"/>
      <c r="F8" s="4"/>
      <c r="G8" s="5">
        <f t="shared" si="0"/>
        <v>0</v>
      </c>
    </row>
    <row r="9" spans="1:12" ht="27.95" customHeight="1">
      <c r="A9" s="3">
        <v>5</v>
      </c>
      <c r="B9" s="47"/>
      <c r="C9" s="73"/>
      <c r="D9" s="74"/>
      <c r="E9" s="54"/>
      <c r="F9" s="4"/>
      <c r="G9" s="5">
        <f t="shared" si="0"/>
        <v>0</v>
      </c>
      <c r="I9">
        <f>IF(C20="",4,VLOOKUP(C20,I10:J12,2,FALSE))</f>
        <v>4</v>
      </c>
    </row>
    <row r="10" spans="1:12" ht="27.95" customHeight="1">
      <c r="A10" s="3">
        <v>6</v>
      </c>
      <c r="B10" s="47"/>
      <c r="C10" s="73"/>
      <c r="D10" s="74"/>
      <c r="E10" s="54"/>
      <c r="F10" s="4"/>
      <c r="G10" s="5">
        <f t="shared" si="0"/>
        <v>0</v>
      </c>
      <c r="I10" t="s">
        <v>18</v>
      </c>
      <c r="J10">
        <v>1</v>
      </c>
    </row>
    <row r="11" spans="1:12" ht="27.95" customHeight="1">
      <c r="A11" s="3">
        <v>7</v>
      </c>
      <c r="B11" s="47"/>
      <c r="C11" s="73"/>
      <c r="D11" s="74"/>
      <c r="E11" s="54"/>
      <c r="F11" s="4"/>
      <c r="G11" s="5">
        <f t="shared" si="0"/>
        <v>0</v>
      </c>
      <c r="I11" t="s">
        <v>19</v>
      </c>
      <c r="J11">
        <v>2</v>
      </c>
    </row>
    <row r="12" spans="1:12" ht="27.95" customHeight="1">
      <c r="A12" s="3">
        <v>8</v>
      </c>
      <c r="B12" s="47"/>
      <c r="C12" s="73"/>
      <c r="D12" s="74"/>
      <c r="E12" s="54"/>
      <c r="F12" s="4"/>
      <c r="G12" s="5">
        <f t="shared" si="0"/>
        <v>0</v>
      </c>
      <c r="I12" t="s">
        <v>20</v>
      </c>
      <c r="J12">
        <v>3</v>
      </c>
    </row>
    <row r="13" spans="1:12" ht="27.95" customHeight="1">
      <c r="A13" s="3">
        <v>9</v>
      </c>
      <c r="B13" s="47"/>
      <c r="C13" s="73"/>
      <c r="D13" s="74"/>
      <c r="E13" s="54"/>
      <c r="F13" s="4"/>
      <c r="G13" s="5">
        <f t="shared" si="0"/>
        <v>0</v>
      </c>
      <c r="J13">
        <v>4</v>
      </c>
    </row>
    <row r="14" spans="1:12" ht="27.95" customHeight="1">
      <c r="A14" s="6">
        <v>10</v>
      </c>
      <c r="B14" s="48"/>
      <c r="C14" s="71"/>
      <c r="D14" s="72"/>
      <c r="E14" s="55"/>
      <c r="F14" s="7"/>
      <c r="G14" s="8">
        <f t="shared" si="0"/>
        <v>0</v>
      </c>
      <c r="I14">
        <v>1</v>
      </c>
      <c r="J14" t="s">
        <v>9</v>
      </c>
      <c r="K14" t="s">
        <v>10</v>
      </c>
      <c r="L14" t="s">
        <v>11</v>
      </c>
    </row>
    <row r="15" spans="1:12" ht="24.95" customHeight="1">
      <c r="C15" s="2"/>
      <c r="D15" s="2"/>
      <c r="E15" s="9" t="s">
        <v>6</v>
      </c>
      <c r="F15" s="10">
        <f>SUM(F5:F14)</f>
        <v>0</v>
      </c>
      <c r="G15" s="11">
        <f>SUM(G5:G14)</f>
        <v>0</v>
      </c>
      <c r="I15">
        <v>2</v>
      </c>
      <c r="J15" t="s">
        <v>17</v>
      </c>
      <c r="K15" t="s">
        <v>12</v>
      </c>
    </row>
    <row r="16" spans="1:12" ht="24.95" customHeight="1" thickBot="1">
      <c r="F16" s="9" t="s">
        <v>7</v>
      </c>
      <c r="G16" s="12">
        <v>500</v>
      </c>
      <c r="I16">
        <v>3</v>
      </c>
      <c r="J16" t="s">
        <v>13</v>
      </c>
      <c r="K16" t="s">
        <v>14</v>
      </c>
      <c r="L16" t="s">
        <v>12</v>
      </c>
    </row>
    <row r="17" spans="1:9" ht="24.95" customHeight="1" thickTop="1" thickBot="1">
      <c r="F17" s="13" t="s">
        <v>8</v>
      </c>
      <c r="G17" s="14" t="str">
        <f>IF(G15=0,"",G15+G16)</f>
        <v/>
      </c>
      <c r="I17">
        <v>4</v>
      </c>
    </row>
    <row r="18" spans="1:9" ht="12" customHeight="1" thickTop="1">
      <c r="F18" s="15"/>
      <c r="G18" s="16"/>
    </row>
    <row r="19" spans="1:9" ht="18" customHeight="1">
      <c r="A19" s="27" t="s">
        <v>15</v>
      </c>
      <c r="B19" s="31" t="s">
        <v>16</v>
      </c>
      <c r="C19" s="28" t="s">
        <v>34</v>
      </c>
      <c r="D19" s="28"/>
      <c r="E19" s="28"/>
      <c r="F19" s="28"/>
      <c r="G19" s="29"/>
    </row>
    <row r="20" spans="1:9" ht="18" customHeight="1">
      <c r="A20" s="30"/>
      <c r="B20" s="32"/>
      <c r="C20" s="50"/>
      <c r="D20" s="17" t="str">
        <f>IF(C20="","",VLOOKUP($I$9,$I$14:$L$16,2,FALSE))</f>
        <v/>
      </c>
      <c r="E20" s="17"/>
      <c r="F20" s="17"/>
      <c r="G20" s="18"/>
    </row>
    <row r="21" spans="1:9" ht="18" customHeight="1">
      <c r="A21" s="19"/>
      <c r="B21" s="33"/>
      <c r="C21" s="20"/>
      <c r="D21" s="20" t="str">
        <f>IF(C20="","",VLOOKUP($I$9,$I$14:$L$16,3,FALSE))</f>
        <v/>
      </c>
      <c r="E21" s="20"/>
      <c r="F21" s="20"/>
      <c r="G21" s="21"/>
    </row>
    <row r="22" spans="1:9" ht="18" customHeight="1">
      <c r="A22" s="19"/>
      <c r="B22" s="33"/>
      <c r="C22" s="20"/>
      <c r="D22" s="22" t="str">
        <f>IF(C20="","",VLOOKUP($I$9,$I$14:$L$16,4,FALSE))</f>
        <v/>
      </c>
      <c r="E22" s="20"/>
      <c r="F22" s="20"/>
      <c r="G22" s="21"/>
    </row>
    <row r="23" spans="1:9" ht="18" customHeight="1">
      <c r="A23" s="24"/>
      <c r="B23" s="34"/>
      <c r="C23" s="25"/>
      <c r="D23" s="25"/>
      <c r="E23" s="25"/>
      <c r="F23" s="25"/>
      <c r="G23" s="26"/>
    </row>
    <row r="24" spans="1:9" ht="34.5" customHeight="1">
      <c r="A24" s="36" t="s">
        <v>15</v>
      </c>
      <c r="B24" s="35" t="s">
        <v>21</v>
      </c>
      <c r="C24" s="61"/>
      <c r="D24" s="61"/>
      <c r="E24" s="36" t="s">
        <v>22</v>
      </c>
      <c r="F24" s="62"/>
      <c r="G24" s="63"/>
    </row>
    <row r="25" spans="1:9" ht="23.1" customHeight="1">
      <c r="A25" s="23" t="s">
        <v>15</v>
      </c>
      <c r="B25" s="44" t="s">
        <v>33</v>
      </c>
      <c r="C25" s="51"/>
      <c r="D25" s="37"/>
      <c r="E25" s="37"/>
      <c r="F25" s="37"/>
      <c r="G25" s="29"/>
    </row>
    <row r="26" spans="1:9" ht="23.1" customHeight="1">
      <c r="A26" s="19"/>
      <c r="B26" s="33" t="s">
        <v>29</v>
      </c>
      <c r="C26" s="64"/>
      <c r="D26" s="65"/>
      <c r="E26" s="65"/>
      <c r="F26" s="65"/>
      <c r="G26" s="66"/>
    </row>
    <row r="27" spans="1:9" ht="23.1" customHeight="1">
      <c r="A27" s="19"/>
      <c r="B27" s="34"/>
      <c r="C27" s="67"/>
      <c r="D27" s="68"/>
      <c r="E27" s="68"/>
      <c r="F27" s="68"/>
      <c r="G27" s="69"/>
    </row>
    <row r="28" spans="1:9" ht="23.1" customHeight="1">
      <c r="A28" s="34"/>
      <c r="B28" s="31" t="s">
        <v>23</v>
      </c>
      <c r="C28" s="57"/>
      <c r="D28" s="70"/>
      <c r="E28" s="28" t="s">
        <v>24</v>
      </c>
      <c r="F28" s="57"/>
      <c r="G28" s="70"/>
    </row>
    <row r="29" spans="1:9" ht="17.100000000000001" customHeight="1">
      <c r="A29" s="19"/>
      <c r="B29" s="19"/>
      <c r="C29" s="17"/>
      <c r="D29" s="20"/>
      <c r="E29" s="20"/>
      <c r="F29" s="20"/>
      <c r="G29" s="21"/>
    </row>
    <row r="30" spans="1:9" ht="17.100000000000001" customHeight="1">
      <c r="A30" s="19"/>
      <c r="B30" s="19"/>
      <c r="C30" s="20"/>
      <c r="D30" s="20"/>
      <c r="E30" s="20"/>
      <c r="F30" s="20"/>
      <c r="G30" s="21"/>
    </row>
    <row r="31" spans="1:9" ht="17.100000000000001" customHeight="1">
      <c r="A31" s="45" t="s">
        <v>15</v>
      </c>
      <c r="B31" s="33" t="s">
        <v>25</v>
      </c>
      <c r="C31" s="20"/>
      <c r="D31" s="20"/>
      <c r="E31" s="20"/>
      <c r="F31" s="20"/>
      <c r="G31" s="21"/>
    </row>
    <row r="32" spans="1:9" ht="30" customHeight="1">
      <c r="A32" s="19"/>
      <c r="B32" s="31" t="s">
        <v>26</v>
      </c>
      <c r="C32" s="57"/>
      <c r="D32" s="58"/>
      <c r="E32" s="52" t="s">
        <v>28</v>
      </c>
      <c r="F32" s="28"/>
      <c r="G32" s="29"/>
    </row>
    <row r="33" spans="1:7" ht="30" customHeight="1">
      <c r="A33" s="24"/>
      <c r="B33" s="34" t="s">
        <v>27</v>
      </c>
      <c r="C33" s="59"/>
      <c r="D33" s="60"/>
      <c r="E33" s="60"/>
      <c r="F33" s="25"/>
      <c r="G33" s="26"/>
    </row>
    <row r="34" spans="1:7" ht="17.100000000000001" customHeight="1">
      <c r="E34" s="2"/>
    </row>
    <row r="35" spans="1:7" ht="17.100000000000001" customHeight="1">
      <c r="B35" s="2"/>
      <c r="C35" s="56"/>
      <c r="E35" s="2"/>
    </row>
    <row r="36" spans="1:7" ht="17.100000000000001" customHeight="1"/>
    <row r="37" spans="1:7" ht="17.100000000000001" customHeight="1"/>
    <row r="38" spans="1:7" ht="17.100000000000001" customHeight="1"/>
    <row r="39" spans="1:7" ht="17.100000000000001" customHeight="1"/>
    <row r="40" spans="1:7" ht="17.100000000000001" customHeight="1"/>
    <row r="41" spans="1:7" ht="24.95" customHeight="1"/>
    <row r="42" spans="1:7" ht="24.95" customHeight="1"/>
    <row r="43" spans="1:7" ht="24.95" customHeight="1"/>
    <row r="44" spans="1:7" ht="24.95" customHeight="1"/>
    <row r="45" spans="1:7" ht="24.95" customHeight="1"/>
    <row r="46" spans="1:7" ht="24.95" customHeight="1"/>
    <row r="47" spans="1:7" ht="24.95" customHeight="1"/>
  </sheetData>
  <mergeCells count="19">
    <mergeCell ref="C4:D4"/>
    <mergeCell ref="C5:D5"/>
    <mergeCell ref="C6:D6"/>
    <mergeCell ref="C7:D7"/>
    <mergeCell ref="C12:D12"/>
    <mergeCell ref="C14:D14"/>
    <mergeCell ref="C8:D8"/>
    <mergeCell ref="C9:D9"/>
    <mergeCell ref="C10:D10"/>
    <mergeCell ref="C11:D11"/>
    <mergeCell ref="C13:D13"/>
    <mergeCell ref="C32:D32"/>
    <mergeCell ref="C33:E33"/>
    <mergeCell ref="C24:D24"/>
    <mergeCell ref="F24:G24"/>
    <mergeCell ref="C26:G26"/>
    <mergeCell ref="C27:G27"/>
    <mergeCell ref="F28:G28"/>
    <mergeCell ref="C28:D28"/>
  </mergeCells>
  <phoneticPr fontId="2"/>
  <dataValidations count="2">
    <dataValidation type="list" showInputMessage="1" showErrorMessage="1" sqref="C20">
      <formula1>$I$10:$I$13</formula1>
    </dataValidation>
    <dataValidation type="list" showInputMessage="1" showErrorMessage="1" sqref="E32">
      <formula1>"市,郡,町,村,　,"</formula1>
    </dataValidation>
  </dataValidations>
  <hyperlinks>
    <hyperlink ref="E2" r:id="rId1"/>
  </hyperlinks>
  <pageMargins left="0.59055118110236227" right="0.59055118110236227" top="0.59055118110236227" bottom="0.59055118110236227" header="0.51181102362204722" footer="0.51181102362204722"/>
  <pageSetup paperSize="9" orientation="portrait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ご注文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SYOSEKI13</dc:creator>
  <cp:lastModifiedBy>ｃ</cp:lastModifiedBy>
  <cp:lastPrinted>2014-03-18T08:16:22Z</cp:lastPrinted>
  <dcterms:created xsi:type="dcterms:W3CDTF">2004-03-23T06:21:20Z</dcterms:created>
  <dcterms:modified xsi:type="dcterms:W3CDTF">2019-09-27T04:01:15Z</dcterms:modified>
</cp:coreProperties>
</file>